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\Downloads\BRB\BRB 2018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L27" i="1" s="1"/>
  <c r="H27" i="1"/>
  <c r="F27" i="1"/>
  <c r="J26" i="1"/>
  <c r="L26" i="1" s="1"/>
  <c r="H26" i="1"/>
  <c r="F26" i="1"/>
  <c r="J25" i="1"/>
  <c r="L25" i="1" s="1"/>
  <c r="H25" i="1"/>
  <c r="F25" i="1"/>
  <c r="J24" i="1"/>
  <c r="L24" i="1" s="1"/>
  <c r="H24" i="1"/>
  <c r="F24" i="1"/>
  <c r="J23" i="1"/>
  <c r="L23" i="1" s="1"/>
  <c r="H23" i="1"/>
  <c r="F23" i="1"/>
  <c r="J18" i="1"/>
  <c r="L18" i="1" s="1"/>
  <c r="H18" i="1"/>
  <c r="F18" i="1"/>
  <c r="B18" i="1"/>
  <c r="J17" i="1"/>
  <c r="L17" i="1" s="1"/>
  <c r="H17" i="1"/>
  <c r="F17" i="1"/>
  <c r="J16" i="1"/>
  <c r="L16" i="1" s="1"/>
  <c r="H16" i="1"/>
  <c r="F16" i="1"/>
  <c r="J15" i="1"/>
  <c r="L15" i="1" s="1"/>
  <c r="H15" i="1"/>
  <c r="F15" i="1"/>
  <c r="J14" i="1"/>
  <c r="L14" i="1" s="1"/>
  <c r="H14" i="1"/>
  <c r="F14" i="1"/>
  <c r="J13" i="1"/>
  <c r="L13" i="1" s="1"/>
  <c r="H13" i="1"/>
  <c r="F13" i="1"/>
  <c r="J12" i="1"/>
  <c r="L12" i="1" s="1"/>
  <c r="H12" i="1"/>
  <c r="F12" i="1"/>
  <c r="J11" i="1"/>
  <c r="L11" i="1" s="1"/>
  <c r="H11" i="1"/>
  <c r="F11" i="1"/>
  <c r="J10" i="1"/>
  <c r="L10" i="1" s="1"/>
  <c r="H10" i="1"/>
  <c r="F10" i="1"/>
  <c r="J9" i="1"/>
  <c r="L9" i="1" s="1"/>
  <c r="H9" i="1"/>
  <c r="F9" i="1"/>
  <c r="H8" i="1"/>
  <c r="L8" i="1" s="1"/>
  <c r="F8" i="1"/>
  <c r="J7" i="1"/>
  <c r="H7" i="1"/>
  <c r="F7" i="1"/>
  <c r="L7" i="1" s="1"/>
  <c r="J6" i="1"/>
  <c r="H6" i="1"/>
  <c r="L6" i="1" s="1"/>
  <c r="F6" i="1"/>
  <c r="J5" i="1"/>
  <c r="H5" i="1"/>
  <c r="L5" i="1" s="1"/>
  <c r="F5" i="1"/>
  <c r="H4" i="1"/>
  <c r="F4" i="1"/>
  <c r="L4" i="1" s="1"/>
</calcChain>
</file>

<file path=xl/sharedStrings.xml><?xml version="1.0" encoding="utf-8"?>
<sst xmlns="http://schemas.openxmlformats.org/spreadsheetml/2006/main" count="63" uniqueCount="48">
  <si>
    <t>RANKING GERAL FEMININO 2018</t>
  </si>
  <si>
    <t>COLOCAÇÃO</t>
  </si>
  <si>
    <t>COMPETIDORA</t>
  </si>
  <si>
    <t>1º LUGAR</t>
  </si>
  <si>
    <t>2º LUGAR</t>
  </si>
  <si>
    <t>ADRIANA COTRIM</t>
  </si>
  <si>
    <t>3º LUGAR</t>
  </si>
  <si>
    <t>4º LUGAR</t>
  </si>
  <si>
    <t>LUCIANA ZICA</t>
  </si>
  <si>
    <t>5º LUGAR</t>
  </si>
  <si>
    <t>ALINE TAVARES</t>
  </si>
  <si>
    <t>6º LUGAR</t>
  </si>
  <si>
    <t>7º LUGAR</t>
  </si>
  <si>
    <t>PRISCILA CASTRO</t>
  </si>
  <si>
    <t>8º LUGAR</t>
  </si>
  <si>
    <t>LUDMILA SANTIAGO</t>
  </si>
  <si>
    <t>9º LUGAR</t>
  </si>
  <si>
    <t>CARINE GOWMAN</t>
  </si>
  <si>
    <t>10º LUGAR</t>
  </si>
  <si>
    <t>BEATRIZ SANTANA</t>
  </si>
  <si>
    <t>11º LUGAR</t>
  </si>
  <si>
    <t>BEBEL DINIZ</t>
  </si>
  <si>
    <t>MARIANA PADRÃO</t>
  </si>
  <si>
    <t>FERNANDA VENTURA</t>
  </si>
  <si>
    <t>RAPHAELA MOUTINHO</t>
  </si>
  <si>
    <t>RANKING GERAL MIRIM 2018</t>
  </si>
  <si>
    <t>MARIA EDUARDA BARREIROS</t>
  </si>
  <si>
    <t>LUCIANA FERREIRA</t>
  </si>
  <si>
    <t>MANUELA COTRIM</t>
  </si>
  <si>
    <t>MARINA MONTEIRO</t>
  </si>
  <si>
    <t>12º LUGAR</t>
  </si>
  <si>
    <t>13º LUGAR</t>
  </si>
  <si>
    <t>14º LUGAR</t>
  </si>
  <si>
    <t>LARISSA CHRISTINY</t>
  </si>
  <si>
    <t>MARIA CLARA ALMEIDA</t>
  </si>
  <si>
    <t>PONTUAÇÃO ACUMULADA</t>
  </si>
  <si>
    <t>TEMPO
QUINTA</t>
  </si>
  <si>
    <t>PONTUAÇÃO
QUINTA</t>
  </si>
  <si>
    <t>TEMPO
SEXTA</t>
  </si>
  <si>
    <t>PONTUAÇÃO
SEXTA</t>
  </si>
  <si>
    <t>TEMPO
SÁBADO</t>
  </si>
  <si>
    <t>PONTUAÇÃO
SÁBADO</t>
  </si>
  <si>
    <t>BONUS PARTIC. FINAL</t>
  </si>
  <si>
    <t>FINAL</t>
  </si>
  <si>
    <t>STELLA MARIS</t>
  </si>
  <si>
    <t>ELENIR FORTE</t>
  </si>
  <si>
    <t>PARTICIPAÇÃO FINAL</t>
  </si>
  <si>
    <t xml:space="preserve">MARIA EDUARDA FREITAS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</si>
</sst>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3" borderId="4" xfId="0" applyFon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0" borderId="0" xfId="0" applyFont="1"/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0" fillId="0" borderId="18" xfId="0" applyBorder="1"/>
    <xf numFmtId="0" fontId="0" fillId="3" borderId="3" xfId="0" applyFill="1" applyBorder="1"/>
    <xf numFmtId="0" fontId="0" fillId="0" borderId="1" xfId="0" applyBorder="1"/>
    <xf numFmtId="0" fontId="0" fillId="3" borderId="23" xfId="0" applyFill="1" applyBorder="1"/>
    <xf numFmtId="0" fontId="0" fillId="0" borderId="10" xfId="0" applyBorder="1"/>
    <xf numFmtId="0" fontId="1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0" fillId="0" borderId="20" xfId="0" applyBorder="1"/>
    <xf numFmtId="0" fontId="0" fillId="3" borderId="24" xfId="0" applyFill="1" applyBorder="1"/>
    <xf numFmtId="0" fontId="0" fillId="0" borderId="4" xfId="0" applyBorder="1"/>
    <xf numFmtId="0" fontId="0" fillId="3" borderId="25" xfId="0" applyFill="1" applyBorder="1"/>
    <xf numFmtId="0" fontId="0" fillId="0" borderId="19" xfId="0" applyBorder="1"/>
    <xf numFmtId="0" fontId="1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0" fillId="0" borderId="26" xfId="0" applyBorder="1"/>
    <xf numFmtId="0" fontId="0" fillId="3" borderId="27" xfId="0" applyFill="1" applyBorder="1"/>
    <xf numFmtId="0" fontId="0" fillId="0" borderId="7" xfId="0" applyBorder="1"/>
    <xf numFmtId="0" fontId="0" fillId="3" borderId="28" xfId="0" applyFill="1" applyBorder="1"/>
    <xf numFmtId="0" fontId="0" fillId="0" borderId="29" xfId="0" applyBorder="1"/>
    <xf numFmtId="0" fontId="4" fillId="0" borderId="0" xfId="0" applyFont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1" xfId="0" applyBorder="1"/>
    <xf numFmtId="0" fontId="0" fillId="0" borderId="11" xfId="0" applyBorder="1"/>
    <xf numFmtId="0" fontId="0" fillId="0" borderId="32" xfId="0" applyBorder="1"/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73" zoomScaleNormal="73" workbookViewId="0">
      <selection activeCell="P12" sqref="P12"/>
    </sheetView>
  </sheetViews>
  <sheetFormatPr defaultColWidth="8.85546875" defaultRowHeight="15" x14ac:dyDescent="0.25"/>
  <cols>
    <col min="1" max="1" width="3.7109375" style="15" customWidth="1"/>
    <col min="2" max="2" width="12.42578125" customWidth="1"/>
    <col min="3" max="3" width="31.5703125" customWidth="1"/>
    <col min="4" max="4" width="18.28515625" bestFit="1" customWidth="1"/>
    <col min="5" max="10" width="13" customWidth="1"/>
    <col min="11" max="11" width="12.7109375" customWidth="1"/>
    <col min="14" max="14" width="12.7109375" customWidth="1"/>
    <col min="16" max="16" width="13.140625" customWidth="1"/>
  </cols>
  <sheetData>
    <row r="1" spans="1:12" ht="34.5" x14ac:dyDescent="0.45">
      <c r="B1" s="1" t="s">
        <v>0</v>
      </c>
      <c r="C1" s="1"/>
    </row>
    <row r="2" spans="1:12" ht="15.75" thickBot="1" x14ac:dyDescent="0.3"/>
    <row r="3" spans="1:12" ht="32.25" customHeight="1" thickBot="1" x14ac:dyDescent="0.3">
      <c r="B3" s="16" t="s">
        <v>1</v>
      </c>
      <c r="C3" s="11" t="s">
        <v>2</v>
      </c>
      <c r="D3" s="17" t="s">
        <v>35</v>
      </c>
      <c r="E3" s="18" t="s">
        <v>36</v>
      </c>
      <c r="F3" s="19" t="s">
        <v>37</v>
      </c>
      <c r="G3" s="18" t="s">
        <v>38</v>
      </c>
      <c r="H3" s="19" t="s">
        <v>39</v>
      </c>
      <c r="I3" s="18" t="s">
        <v>40</v>
      </c>
      <c r="J3" s="19" t="s">
        <v>41</v>
      </c>
      <c r="K3" s="20" t="s">
        <v>42</v>
      </c>
      <c r="L3" s="21" t="s">
        <v>43</v>
      </c>
    </row>
    <row r="4" spans="1:12" ht="15.75" x14ac:dyDescent="0.25">
      <c r="A4" s="15">
        <v>1</v>
      </c>
      <c r="B4" s="22" t="s">
        <v>3</v>
      </c>
      <c r="C4" s="23" t="s">
        <v>13</v>
      </c>
      <c r="D4" s="13">
        <v>630</v>
      </c>
      <c r="E4" s="24">
        <v>17.792000000000002</v>
      </c>
      <c r="F4" s="25">
        <f>IF(E4=0,0,IFERROR(IF(E4=SMALL($E$4:$E$18,1),150,IF(E4=SMALL($E$4:$E$18,2),140,IF(E4=SMALL($E$4:$E$18,3),130,IF(E4=SMALL($E$4:$E$18,4),120,IF(E4=SMALL($E$4:$E$18,5),110,IF(E4=SMALL($E$4:$E$18,6),100,IF(E4=SMALL($E$4:$E$18,7),90,IF(E4=SMALL($E$4:$E$18,8),80,IF(E4=SMALL($E$4:$E$18,9),70,IF(E4=SMALL($E$4:$E$18,10),60,IF(E4=SMALL($E$4:$E$18,11),50,IF(E4=SMALL($E$4:$E$18,12),40,IF(E4=SMALL($E$4:$E$18,13),30,IF(E4=SMALL($E$4:$E$18,14),20,IF(E4=SMALL($E$4:$E$18,15),10,0))))))))))))))),0))</f>
        <v>130</v>
      </c>
      <c r="G4" s="26">
        <v>17.582000000000001</v>
      </c>
      <c r="H4" s="25">
        <f>IF(G4=0,0,IFERROR(IF(G4=SMALL($G$4:$G$18,1),150,IF(G4=SMALL($G$4:$G$18,2),140,IF(G4=SMALL($G$4:$G$18,3),130,IF(G4=SMALL($G$4:$G$18,4),120,IF(G4=SMALL($G$4:$G$18,5),110,IF(G4=SMALL($G$4:$G$18,6),100,IF(G4=SMALL($G$4:$G$18,7),90,IF(G4=SMALL($G$4:$G$18,8),80,IF(G4=SMALL($G$4:$G$18,9),70,IF(G4=SMALL($G$4:$G$18,10),60,IF(G4=SMALL($G$4:$G$18,11),50,IF(G4=SMALL($G$4:$G$18,12),40,IF(G4=SMALL($G$4:$G$18,13),30,IF(G4=SMALL($G$4:$G$18,14),20,IF(G4=SMALL($G$4:$G$18,15),10,0))))))))))))))),0))</f>
        <v>130</v>
      </c>
      <c r="I4" s="26">
        <v>17.786999999999999</v>
      </c>
      <c r="J4" s="25">
        <v>125</v>
      </c>
      <c r="K4" s="27">
        <v>30</v>
      </c>
      <c r="L4" s="28">
        <f>SUM(J4,H4,F4,D4,K4)</f>
        <v>1045</v>
      </c>
    </row>
    <row r="5" spans="1:12" ht="15.75" x14ac:dyDescent="0.25">
      <c r="A5" s="15">
        <v>2</v>
      </c>
      <c r="B5" s="29" t="s">
        <v>4</v>
      </c>
      <c r="C5" s="30" t="s">
        <v>15</v>
      </c>
      <c r="D5" s="3">
        <v>680</v>
      </c>
      <c r="E5" s="31">
        <v>17.823</v>
      </c>
      <c r="F5" s="32">
        <f>IF(E5=0,0,IFERROR(IF(E5=SMALL($E$4:$E$18,1),150,IF(E5=SMALL($E$4:$E$18,2),140,IF(E5=SMALL($E$4:$E$18,3),130,IF(E5=SMALL($E$4:$E$18,4),120,IF(E5=SMALL($E$4:$E$18,5),110,IF(E5=SMALL($E$4:$E$18,6),100,IF(E5=SMALL($E$4:$E$18,7),90,IF(E5=SMALL($E$4:$E$18,8),80,IF(E5=SMALL($E$4:$E$18,9),70,IF(E5=SMALL($E$4:$E$18,10),60,IF(E5=SMALL($E$4:$E$18,11),50,IF(E5=SMALL($E$4:$E$18,12),40,IF(E5=SMALL($E$4:$E$18,13),30,IF(E5=SMALL($E$4:$E$18,14),20,IF(E5=SMALL($E$4:$E$18,15),10,0))))))))))))))),0))</f>
        <v>120</v>
      </c>
      <c r="G5" s="33">
        <v>17.748999999999999</v>
      </c>
      <c r="H5" s="32">
        <f>IF(G5=0,0,IFERROR(IF(G5=SMALL($G$4:$G$18,1),150,IF(G5=SMALL($G$4:$G$18,2),140,IF(G5=SMALL($G$4:$G$18,3),130,IF(G5=SMALL($G$4:$G$18,4),120,IF(G5=SMALL($G$4:$G$18,5),110,IF(G5=SMALL($G$4:$G$18,6),100,IF(G5=SMALL($G$4:$G$18,7),90,IF(G5=SMALL($G$4:$G$18,8),80,IF(G5=SMALL($G$4:$G$18,9),70,IF(G5=SMALL($G$4:$G$18,10),60,IF(G5=SMALL($G$4:$G$18,11),50,IF(G5=SMALL($G$4:$G$18,12),40,IF(G5=SMALL($G$4:$G$18,13),30,IF(G5=SMALL($G$4:$G$18,14),20,IF(G5=SMALL($G$4:$G$18,15),10,0))))))))))))))),0))</f>
        <v>110</v>
      </c>
      <c r="I5" s="33">
        <v>17.891999999999999</v>
      </c>
      <c r="J5" s="32">
        <f>IF(I5=0,0,IFERROR(IF(I5=SMALL($I$4:$I$18,1),150,IF(I5=SMALL($I$4:$I$18,2),140,IF(I5=SMALL($I$4:$I$18,3),130,IF(I5=SMALL($I$4:$I$18,4),120,IF(I5=SMALL($I$4:$I$18,5),110,IF(I5=SMALL($I$4:$I$18,6),100,IF(I5=SMALL($I$4:$I$18,7),90,IF(I5=SMALL($I$4:$I$18,8),80,IF(I5=SMALL($I$4:$I$18,9),70,IF(I5=SMALL($I$4:$I$18,10),60,IF(I5=SMALL($I$4:$I$18,11),50,IF(I5=SMALL($I$4:$I$18,12),40,IF(I5=SMALL($I$4:$I$18,13),30,IF(I5=SMALL($I$4:$I$18,14),20,IF(I5=SMALL($I$4:$I$18,15),10,0))))))))))))))),0))</f>
        <v>100</v>
      </c>
      <c r="K5" s="34">
        <v>30</v>
      </c>
      <c r="L5" s="35">
        <f>SUM(J5,H5,F5,D5,K5)</f>
        <v>1040</v>
      </c>
    </row>
    <row r="6" spans="1:12" ht="15.75" x14ac:dyDescent="0.25">
      <c r="A6" s="15">
        <v>3</v>
      </c>
      <c r="B6" s="29" t="s">
        <v>6</v>
      </c>
      <c r="C6" s="30" t="s">
        <v>10</v>
      </c>
      <c r="D6" s="3">
        <v>430</v>
      </c>
      <c r="E6" s="31">
        <v>27.66</v>
      </c>
      <c r="F6" s="32">
        <f>IF(E6=0,0,IFERROR(IF(E6=SMALL($E$4:$E$18,1),150,IF(E6=SMALL($E$4:$E$18,2),140,IF(E6=SMALL($E$4:$E$18,3),130,IF(E6=SMALL($E$4:$E$18,4),120,IF(E6=SMALL($E$4:$E$18,5),110,IF(E6=SMALL($E$4:$E$18,6),100,IF(E6=SMALL($E$4:$E$18,7),90,IF(E6=SMALL($E$4:$E$18,8),80,IF(E6=SMALL($E$4:$E$18,9),70,IF(E6=SMALL($E$4:$E$18,10),60,IF(E6=SMALL($E$4:$E$18,11),50,IF(E6=SMALL($E$4:$E$18,12),40,IF(E6=SMALL($E$4:$E$18,13),30,IF(E6=SMALL($E$4:$E$18,14),20,IF(E6=SMALL($E$4:$E$18,15),10,0))))))))))))))),0))</f>
        <v>20</v>
      </c>
      <c r="G6" s="33">
        <v>17.704999999999998</v>
      </c>
      <c r="H6" s="32">
        <f>IF(G6=0,0,IFERROR(IF(G6=SMALL($G$4:$G$18,1),150,IF(G6=SMALL($G$4:$G$18,2),140,IF(G6=SMALL($G$4:$G$18,3),130,IF(G6=SMALL($G$4:$G$18,4),120,IF(G6=SMALL($G$4:$G$18,5),110,IF(G6=SMALL($G$4:$G$18,6),100,IF(G6=SMALL($G$4:$G$18,7),90,IF(G6=SMALL($G$4:$G$18,8),80,IF(G6=SMALL($G$4:$G$18,9),70,IF(G6=SMALL($G$4:$G$18,10),60,IF(G6=SMALL($G$4:$G$18,11),50,IF(G6=SMALL($G$4:$G$18,12),40,IF(G6=SMALL($G$4:$G$18,13),30,IF(G6=SMALL($G$4:$G$18,14),20,IF(G6=SMALL($G$4:$G$18,15),10,0))))))))))))))),0))</f>
        <v>120</v>
      </c>
      <c r="I6" s="33">
        <v>17.585999999999999</v>
      </c>
      <c r="J6" s="32">
        <f>IF(I6=0,0,IFERROR(IF(I6=SMALL($I$4:$I$18,1),150,IF(I6=SMALL($I$4:$I$18,2),140,IF(I6=SMALL($I$4:$I$18,3),130,IF(I6=SMALL($I$4:$I$18,4),120,IF(I6=SMALL($I$4:$I$18,5),110,IF(I6=SMALL($I$4:$I$18,6),100,IF(I6=SMALL($I$4:$I$18,7),90,IF(I6=SMALL($I$4:$I$18,8),80,IF(I6=SMALL($I$4:$I$18,9),70,IF(I6=SMALL($I$4:$I$18,10),60,IF(I6=SMALL($I$4:$I$18,11),50,IF(I6=SMALL($I$4:$I$18,12),40,IF(I6=SMALL($I$4:$I$18,13),30,IF(I6=SMALL($I$4:$I$18,14),20,IF(I6=SMALL($I$4:$I$18,15),10,0))))))))))))))),0))</f>
        <v>140</v>
      </c>
      <c r="K6" s="34">
        <v>30</v>
      </c>
      <c r="L6" s="35">
        <f>SUM(J6,H6,F6,D6,K6)</f>
        <v>740</v>
      </c>
    </row>
    <row r="7" spans="1:12" ht="15.75" x14ac:dyDescent="0.25">
      <c r="A7" s="15">
        <v>4</v>
      </c>
      <c r="B7" s="29" t="s">
        <v>7</v>
      </c>
      <c r="C7" s="30" t="s">
        <v>8</v>
      </c>
      <c r="D7" s="3">
        <v>320</v>
      </c>
      <c r="E7" s="31">
        <v>17.542000000000002</v>
      </c>
      <c r="F7" s="32">
        <f>IF(E7=0,0,IFERROR(IF(E7=SMALL($E$4:$E$18,1),150,IF(E7=SMALL($E$4:$E$18,2),140,IF(E7=SMALL($E$4:$E$18,3),130,IF(E7=SMALL($E$4:$E$18,4),120,IF(E7=SMALL($E$4:$E$18,5),110,IF(E7=SMALL($E$4:$E$18,6),100,IF(E7=SMALL($E$4:$E$18,7),90,IF(E7=SMALL($E$4:$E$18,8),80,IF(E7=SMALL($E$4:$E$18,9),70,IF(E7=SMALL($E$4:$E$18,10),60,IF(E7=SMALL($E$4:$E$18,11),50,IF(E7=SMALL($E$4:$E$18,12),40,IF(E7=SMALL($E$4:$E$18,13),30,IF(E7=SMALL($E$4:$E$18,14),20,IF(E7=SMALL($E$4:$E$18,15),10,0))))))))))))))),0))</f>
        <v>150</v>
      </c>
      <c r="G7" s="33">
        <v>17.577000000000002</v>
      </c>
      <c r="H7" s="32">
        <f>IF(G7=0,0,IFERROR(IF(G7=SMALL($G$4:$G$18,1),150,IF(G7=SMALL($G$4:$G$18,2),140,IF(G7=SMALL($G$4:$G$18,3),130,IF(G7=SMALL($G$4:$G$18,4),120,IF(G7=SMALL($G$4:$G$18,5),110,IF(G7=SMALL($G$4:$G$18,6),100,IF(G7=SMALL($G$4:$G$18,7),90,IF(G7=SMALL($G$4:$G$18,8),80,IF(G7=SMALL($G$4:$G$18,9),70,IF(G7=SMALL($G$4:$G$18,10),60,IF(G7=SMALL($G$4:$G$18,11),50,IF(G7=SMALL($G$4:$G$18,12),40,IF(G7=SMALL($G$4:$G$18,13),30,IF(G7=SMALL($G$4:$G$18,14),20,IF(G7=SMALL($G$4:$G$18,15),10,0))))))))))))))),0))</f>
        <v>140</v>
      </c>
      <c r="I7" s="33">
        <v>17.995999999999999</v>
      </c>
      <c r="J7" s="32">
        <f>IF(I7=0,0,IFERROR(IF(I7=SMALL($I$4:$I$18,1),150,IF(I7=SMALL($I$4:$I$18,2),140,IF(I7=SMALL($I$4:$I$18,3),130,IF(I7=SMALL($I$4:$I$18,4),120,IF(I7=SMALL($I$4:$I$18,5),110,IF(I7=SMALL($I$4:$I$18,6),100,IF(I7=SMALL($I$4:$I$18,7),90,IF(I7=SMALL($I$4:$I$18,8),80,IF(I7=SMALL($I$4:$I$18,9),70,IF(I7=SMALL($I$4:$I$18,10),60,IF(I7=SMALL($I$4:$I$18,11),50,IF(I7=SMALL($I$4:$I$18,12),40,IF(I7=SMALL($I$4:$I$18,13),30,IF(I7=SMALL($I$4:$I$18,14),20,IF(I7=SMALL($I$4:$I$18,15),10,0))))))))))))))),0))</f>
        <v>80</v>
      </c>
      <c r="K7" s="34">
        <v>30</v>
      </c>
      <c r="L7" s="35">
        <f>SUM(J7,H7,F7,D7,K7)</f>
        <v>720</v>
      </c>
    </row>
    <row r="8" spans="1:12" ht="15.75" x14ac:dyDescent="0.25">
      <c r="A8" s="15">
        <v>5</v>
      </c>
      <c r="B8" s="29" t="s">
        <v>9</v>
      </c>
      <c r="C8" s="30" t="s">
        <v>5</v>
      </c>
      <c r="D8" s="3">
        <v>340</v>
      </c>
      <c r="E8" s="31">
        <v>17.971</v>
      </c>
      <c r="F8" s="32">
        <f>IF(E8=0,0,IFERROR(IF(E8=SMALL($E$4:$E$18,1),150,IF(E8=SMALL($E$4:$E$18,2),140,IF(E8=SMALL($E$4:$E$18,3),130,IF(E8=SMALL($E$4:$E$18,4),120,IF(E8=SMALL($E$4:$E$18,5),110,IF(E8=SMALL($E$4:$E$18,6),100,IF(E8=SMALL($E$4:$E$18,7),90,IF(E8=SMALL($E$4:$E$18,8),80,IF(E8=SMALL($E$4:$E$18,9),70,IF(E8=SMALL($E$4:$E$18,10),60,IF(E8=SMALL($E$4:$E$18,11),50,IF(E8=SMALL($E$4:$E$18,12),40,IF(E8=SMALL($E$4:$E$18,13),30,IF(E8=SMALL($E$4:$E$18,14),20,IF(E8=SMALL($E$4:$E$18,15),10,0))))))))))))))),0))</f>
        <v>110</v>
      </c>
      <c r="G8" s="33">
        <v>17.913</v>
      </c>
      <c r="H8" s="32">
        <f>IF(G8=0,0,IFERROR(IF(G8=SMALL($G$4:$G$18,1),150,IF(G8=SMALL($G$4:$G$18,2),140,IF(G8=SMALL($G$4:$G$18,3),130,IF(G8=SMALL($G$4:$G$18,4),120,IF(G8=SMALL($G$4:$G$18,5),110,IF(G8=SMALL($G$4:$G$18,6),100,IF(G8=SMALL($G$4:$G$18,7),90,IF(G8=SMALL($G$4:$G$18,8),80,IF(G8=SMALL($G$4:$G$18,9),70,IF(G8=SMALL($G$4:$G$18,10),60,IF(G8=SMALL($G$4:$G$18,11),50,IF(G8=SMALL($G$4:$G$18,12),40,IF(G8=SMALL($G$4:$G$18,13),30,IF(G8=SMALL($G$4:$G$18,14),20,IF(G8=SMALL($G$4:$G$18,15),10,0))))))))))))))),0))</f>
        <v>90</v>
      </c>
      <c r="I8" s="33">
        <v>17.786999999999999</v>
      </c>
      <c r="J8" s="32">
        <v>125</v>
      </c>
      <c r="K8" s="34">
        <v>30</v>
      </c>
      <c r="L8" s="35">
        <f>SUM(J8,H8,F8,D8,K8)</f>
        <v>695</v>
      </c>
    </row>
    <row r="9" spans="1:12" ht="15.75" x14ac:dyDescent="0.25">
      <c r="A9" s="15">
        <v>6</v>
      </c>
      <c r="B9" s="29" t="s">
        <v>11</v>
      </c>
      <c r="C9" s="30" t="s">
        <v>23</v>
      </c>
      <c r="D9" s="3">
        <v>470</v>
      </c>
      <c r="E9" s="31">
        <v>18.402000000000001</v>
      </c>
      <c r="F9" s="32">
        <f>IF(E9=0,0,IFERROR(IF(E9=SMALL($E$4:$E$18,1),150,IF(E9=SMALL($E$4:$E$18,2),140,IF(E9=SMALL($E$4:$E$18,3),130,IF(E9=SMALL($E$4:$E$18,4),120,IF(E9=SMALL($E$4:$E$18,5),110,IF(E9=SMALL($E$4:$E$18,6),100,IF(E9=SMALL($E$4:$E$18,7),90,IF(E9=SMALL($E$4:$E$18,8),80,IF(E9=SMALL($E$4:$E$18,9),70,IF(E9=SMALL($E$4:$E$18,10),60,IF(E9=SMALL($E$4:$E$18,11),50,IF(E9=SMALL($E$4:$E$18,12),40,IF(E9=SMALL($E$4:$E$18,13),30,IF(E9=SMALL($E$4:$E$18,14),20,IF(E9=SMALL($E$4:$E$18,15),10,0))))))))))))))),0))</f>
        <v>70</v>
      </c>
      <c r="G9" s="33">
        <v>120</v>
      </c>
      <c r="H9" s="32">
        <f>IF(G9=0,0,IFERROR(IF(G9=SMALL($G$4:$G$18,1),150,IF(G9=SMALL($G$4:$G$18,2),140,IF(G9=SMALL($G$4:$G$18,3),130,IF(G9=SMALL($G$4:$G$18,4),120,IF(G9=SMALL($G$4:$G$18,5),110,IF(G9=SMALL($G$4:$G$18,6),100,IF(G9=SMALL($G$4:$G$18,7),90,IF(G9=SMALL($G$4:$G$18,8),80,IF(G9=SMALL($G$4:$G$18,9),70,IF(G9=SMALL($G$4:$G$18,10),60,IF(G9=SMALL($G$4:$G$18,11),50,IF(G9=SMALL($G$4:$G$18,12),40,IF(G9=SMALL($G$4:$G$18,13),30,IF(G9=SMALL($G$4:$G$18,14),20,IF(G9=SMALL($G$4:$G$18,15),10,0))))))))))))))),0))</f>
        <v>10</v>
      </c>
      <c r="I9" s="33">
        <v>17.869</v>
      </c>
      <c r="J9" s="32">
        <f>IF(I9=0,0,IFERROR(IF(I9=SMALL($I$4:$I$18,1),150,IF(I9=SMALL($I$4:$I$18,2),140,IF(I9=SMALL($I$4:$I$18,3),130,IF(I9=SMALL($I$4:$I$18,4),120,IF(I9=SMALL($I$4:$I$18,5),110,IF(I9=SMALL($I$4:$I$18,6),100,IF(I9=SMALL($I$4:$I$18,7),90,IF(I9=SMALL($I$4:$I$18,8),80,IF(I9=SMALL($I$4:$I$18,9),70,IF(I9=SMALL($I$4:$I$18,10),60,IF(I9=SMALL($I$4:$I$18,11),50,IF(I9=SMALL($I$4:$I$18,12),40,IF(I9=SMALL($I$4:$I$18,13),30,IF(I9=SMALL($I$4:$I$18,14),20,IF(I9=SMALL($I$4:$I$18,15),10,0))))))))))))))),0))</f>
        <v>110</v>
      </c>
      <c r="K9" s="34">
        <v>30</v>
      </c>
      <c r="L9" s="35">
        <f>SUM(J9,H9,F9,D9,K9)</f>
        <v>690</v>
      </c>
    </row>
    <row r="10" spans="1:12" ht="15.75" x14ac:dyDescent="0.25">
      <c r="A10" s="15">
        <v>7</v>
      </c>
      <c r="B10" s="29" t="s">
        <v>12</v>
      </c>
      <c r="C10" s="30" t="s">
        <v>17</v>
      </c>
      <c r="D10" s="3">
        <v>290</v>
      </c>
      <c r="E10" s="31">
        <v>17.751999999999999</v>
      </c>
      <c r="F10" s="32">
        <f>IF(E10=0,0,IFERROR(IF(E10=SMALL($E$4:$E$18,1),150,IF(E10=SMALL($E$4:$E$18,2),140,IF(E10=SMALL($E$4:$E$18,3),130,IF(E10=SMALL($E$4:$E$18,4),120,IF(E10=SMALL($E$4:$E$18,5),110,IF(E10=SMALL($E$4:$E$18,6),100,IF(E10=SMALL($E$4:$E$18,7),90,IF(E10=SMALL($E$4:$E$18,8),80,IF(E10=SMALL($E$4:$E$18,9),70,IF(E10=SMALL($E$4:$E$18,10),60,IF(E10=SMALL($E$4:$E$18,11),50,IF(E10=SMALL($E$4:$E$18,12),40,IF(E10=SMALL($E$4:$E$18,13),30,IF(E10=SMALL($E$4:$E$18,14),20,IF(E10=SMALL($E$4:$E$18,15),10,0))))))))))))))),0))</f>
        <v>140</v>
      </c>
      <c r="G10" s="33">
        <v>17.558</v>
      </c>
      <c r="H10" s="32">
        <f>IF(G10=0,0,IFERROR(IF(G10=SMALL($G$4:$G$18,1),150,IF(G10=SMALL($G$4:$G$18,2),140,IF(G10=SMALL($G$4:$G$18,3),130,IF(G10=SMALL($G$4:$G$18,4),120,IF(G10=SMALL($G$4:$G$18,5),110,IF(G10=SMALL($G$4:$G$18,6),100,IF(G10=SMALL($G$4:$G$18,7),90,IF(G10=SMALL($G$4:$G$18,8),80,IF(G10=SMALL($G$4:$G$18,9),70,IF(G10=SMALL($G$4:$G$18,10),60,IF(G10=SMALL($G$4:$G$18,11),50,IF(G10=SMALL($G$4:$G$18,12),40,IF(G10=SMALL($G$4:$G$18,13),30,IF(G10=SMALL($G$4:$G$18,14),20,IF(G10=SMALL($G$4:$G$18,15),10,0))))))))))))))),0))</f>
        <v>150</v>
      </c>
      <c r="I10" s="33">
        <v>18.052</v>
      </c>
      <c r="J10" s="32">
        <f>IF(I10=0,0,IFERROR(IF(I10=SMALL($I$4:$I$18,1),150,IF(I10=SMALL($I$4:$I$18,2),140,IF(I10=SMALL($I$4:$I$18,3),130,IF(I10=SMALL($I$4:$I$18,4),120,IF(I10=SMALL($I$4:$I$18,5),110,IF(I10=SMALL($I$4:$I$18,6),100,IF(I10=SMALL($I$4:$I$18,7),90,IF(I10=SMALL($I$4:$I$18,8),80,IF(I10=SMALL($I$4:$I$18,9),70,IF(I10=SMALL($I$4:$I$18,10),60,IF(I10=SMALL($I$4:$I$18,11),50,IF(I10=SMALL($I$4:$I$18,12),40,IF(I10=SMALL($I$4:$I$18,13),30,IF(I10=SMALL($I$4:$I$18,14),20,IF(I10=SMALL($I$4:$I$18,15),10,0))))))))))))))),0))</f>
        <v>60</v>
      </c>
      <c r="K10" s="34">
        <v>30</v>
      </c>
      <c r="L10" s="35">
        <f>SUM(J10,H10,F10,D10,K10)</f>
        <v>670</v>
      </c>
    </row>
    <row r="11" spans="1:12" ht="15.75" x14ac:dyDescent="0.25">
      <c r="A11" s="15">
        <v>8</v>
      </c>
      <c r="B11" s="29" t="s">
        <v>14</v>
      </c>
      <c r="C11" s="30" t="s">
        <v>24</v>
      </c>
      <c r="D11" s="3">
        <v>390</v>
      </c>
      <c r="E11" s="31">
        <v>18.498999999999999</v>
      </c>
      <c r="F11" s="32">
        <f>IF(E11=0,0,IFERROR(IF(E11=SMALL($E$4:$E$18,1),150,IF(E11=SMALL($E$4:$E$18,2),140,IF(E11=SMALL($E$4:$E$18,3),130,IF(E11=SMALL($E$4:$E$18,4),120,IF(E11=SMALL($E$4:$E$18,5),110,IF(E11=SMALL($E$4:$E$18,6),100,IF(E11=SMALL($E$4:$E$18,7),90,IF(E11=SMALL($E$4:$E$18,8),80,IF(E11=SMALL($E$4:$E$18,9),70,IF(E11=SMALL($E$4:$E$18,10),60,IF(E11=SMALL($E$4:$E$18,11),50,IF(E11=SMALL($E$4:$E$18,12),40,IF(E11=SMALL($E$4:$E$18,13),30,IF(E11=SMALL($E$4:$E$18,14),20,IF(E11=SMALL($E$4:$E$18,15),10,0))))))))))))))),0))</f>
        <v>60</v>
      </c>
      <c r="G11" s="33">
        <v>17.806999999999999</v>
      </c>
      <c r="H11" s="32">
        <f>IF(G11=0,0,IFERROR(IF(G11=SMALL($G$4:$G$18,1),150,IF(G11=SMALL($G$4:$G$18,2),140,IF(G11=SMALL($G$4:$G$18,3),130,IF(G11=SMALL($G$4:$G$18,4),120,IF(G11=SMALL($G$4:$G$18,5),110,IF(G11=SMALL($G$4:$G$18,6),100,IF(G11=SMALL($G$4:$G$18,7),90,IF(G11=SMALL($G$4:$G$18,8),80,IF(G11=SMALL($G$4:$G$18,9),70,IF(G11=SMALL($G$4:$G$18,10),60,IF(G11=SMALL($G$4:$G$18,11),50,IF(G11=SMALL($G$4:$G$18,12),40,IF(G11=SMALL($G$4:$G$18,13),30,IF(G11=SMALL($G$4:$G$18,14),20,IF(G11=SMALL($G$4:$G$18,15),10,0))))))))))))))),0))</f>
        <v>100</v>
      </c>
      <c r="I11" s="33">
        <v>18.013000000000002</v>
      </c>
      <c r="J11" s="32">
        <f>IF(I11=0,0,IFERROR(IF(I11=SMALL($I$4:$I$18,1),150,IF(I11=SMALL($I$4:$I$18,2),140,IF(I11=SMALL($I$4:$I$18,3),130,IF(I11=SMALL($I$4:$I$18,4),120,IF(I11=SMALL($I$4:$I$18,5),110,IF(I11=SMALL($I$4:$I$18,6),100,IF(I11=SMALL($I$4:$I$18,7),90,IF(I11=SMALL($I$4:$I$18,8),80,IF(I11=SMALL($I$4:$I$18,9),70,IF(I11=SMALL($I$4:$I$18,10),60,IF(I11=SMALL($I$4:$I$18,11),50,IF(I11=SMALL($I$4:$I$18,12),40,IF(I11=SMALL($I$4:$I$18,13),30,IF(I11=SMALL($I$4:$I$18,14),20,IF(I11=SMALL($I$4:$I$18,15),10,0))))))))))))))),0))</f>
        <v>70</v>
      </c>
      <c r="K11" s="34">
        <v>30</v>
      </c>
      <c r="L11" s="35">
        <f>SUM(J11,H11,F11,D11,K11)</f>
        <v>650</v>
      </c>
    </row>
    <row r="12" spans="1:12" ht="15.75" x14ac:dyDescent="0.25">
      <c r="A12" s="15">
        <v>9</v>
      </c>
      <c r="B12" s="29" t="s">
        <v>16</v>
      </c>
      <c r="C12" s="30" t="s">
        <v>33</v>
      </c>
      <c r="D12" s="3">
        <v>330</v>
      </c>
      <c r="E12" s="31">
        <v>18.149999999999999</v>
      </c>
      <c r="F12" s="32">
        <f>IF(E12=0,0,IFERROR(IF(E12=SMALL($E$4:$E$18,1),150,IF(E12=SMALL($E$4:$E$18,2),140,IF(E12=SMALL($E$4:$E$18,3),130,IF(E12=SMALL($E$4:$E$18,4),120,IF(E12=SMALL($E$4:$E$18,5),110,IF(E12=SMALL($E$4:$E$18,6),100,IF(E12=SMALL($E$4:$E$18,7),90,IF(E12=SMALL($E$4:$E$18,8),80,IF(E12=SMALL($E$4:$E$18,9),70,IF(E12=SMALL($E$4:$E$18,10),60,IF(E12=SMALL($E$4:$E$18,11),50,IF(E12=SMALL($E$4:$E$18,12),40,IF(E12=SMALL($E$4:$E$18,13),30,IF(E12=SMALL($E$4:$E$18,14),20,IF(E12=SMALL($E$4:$E$18,15),10,0))))))))))))))),0))</f>
        <v>90</v>
      </c>
      <c r="G12" s="33">
        <v>17.946000000000002</v>
      </c>
      <c r="H12" s="32">
        <f>IF(G12=0,0,IFERROR(IF(G12=SMALL($G$4:$G$18,1),150,IF(G12=SMALL($G$4:$G$18,2),140,IF(G12=SMALL($G$4:$G$18,3),130,IF(G12=SMALL($G$4:$G$18,4),120,IF(G12=SMALL($G$4:$G$18,5),110,IF(G12=SMALL($G$4:$G$18,6),100,IF(G12=SMALL($G$4:$G$18,7),90,IF(G12=SMALL($G$4:$G$18,8),80,IF(G12=SMALL($G$4:$G$18,9),70,IF(G12=SMALL($G$4:$G$18,10),60,IF(G12=SMALL($G$4:$G$18,11),50,IF(G12=SMALL($G$4:$G$18,12),40,IF(G12=SMALL($G$4:$G$18,13),30,IF(G12=SMALL($G$4:$G$18,14),20,IF(G12=SMALL($G$4:$G$18,15),10,0))))))))))))))),0))</f>
        <v>80</v>
      </c>
      <c r="I12" s="33">
        <v>17.914999999999999</v>
      </c>
      <c r="J12" s="32">
        <f>IF(I12=0,0,IFERROR(IF(I12=SMALL($I$4:$I$18,1),150,IF(I12=SMALL($I$4:$I$18,2),140,IF(I12=SMALL($I$4:$I$18,3),130,IF(I12=SMALL($I$4:$I$18,4),120,IF(I12=SMALL($I$4:$I$18,5),110,IF(I12=SMALL($I$4:$I$18,6),100,IF(I12=SMALL($I$4:$I$18,7),90,IF(I12=SMALL($I$4:$I$18,8),80,IF(I12=SMALL($I$4:$I$18,9),70,IF(I12=SMALL($I$4:$I$18,10),60,IF(I12=SMALL($I$4:$I$18,11),50,IF(I12=SMALL($I$4:$I$18,12),40,IF(I12=SMALL($I$4:$I$18,13),30,IF(I12=SMALL($I$4:$I$18,14),20,IF(I12=SMALL($I$4:$I$18,15),10,0))))))))))))))),0))</f>
        <v>90</v>
      </c>
      <c r="K12" s="34">
        <v>30</v>
      </c>
      <c r="L12" s="35">
        <f>SUM(J12,H12,F12,D12,K12)</f>
        <v>620</v>
      </c>
    </row>
    <row r="13" spans="1:12" ht="15.75" x14ac:dyDescent="0.25">
      <c r="A13" s="15">
        <v>10</v>
      </c>
      <c r="B13" s="29" t="s">
        <v>18</v>
      </c>
      <c r="C13" s="30" t="s">
        <v>29</v>
      </c>
      <c r="D13" s="3">
        <v>200</v>
      </c>
      <c r="E13" s="31">
        <v>18.007000000000001</v>
      </c>
      <c r="F13" s="32">
        <f>IF(E13=0,0,IFERROR(IF(E13=SMALL($E$4:$E$18,1),150,IF(E13=SMALL($E$4:$E$18,2),140,IF(E13=SMALL($E$4:$E$18,3),130,IF(E13=SMALL($E$4:$E$18,4),120,IF(E13=SMALL($E$4:$E$18,5),110,IF(E13=SMALL($E$4:$E$18,6),100,IF(E13=SMALL($E$4:$E$18,7),90,IF(E13=SMALL($E$4:$E$18,8),80,IF(E13=SMALL($E$4:$E$18,9),70,IF(E13=SMALL($E$4:$E$18,10),60,IF(E13=SMALL($E$4:$E$18,11),50,IF(E13=SMALL($E$4:$E$18,12),40,IF(E13=SMALL($E$4:$E$18,13),30,IF(E13=SMALL($E$4:$E$18,14),20,IF(E13=SMALL($E$4:$E$18,15),10,0))))))))))))))),0))</f>
        <v>100</v>
      </c>
      <c r="G13" s="33">
        <v>22.919</v>
      </c>
      <c r="H13" s="32">
        <f>IF(G13=0,0,IFERROR(IF(G13=SMALL($G$4:$G$18,1),150,IF(G13=SMALL($G$4:$G$18,2),140,IF(G13=SMALL($G$4:$G$18,3),130,IF(G13=SMALL($G$4:$G$18,4),120,IF(G13=SMALL($G$4:$G$18,5),110,IF(G13=SMALL($G$4:$G$18,6),100,IF(G13=SMALL($G$4:$G$18,7),90,IF(G13=SMALL($G$4:$G$18,8),80,IF(G13=SMALL($G$4:$G$18,9),70,IF(G13=SMALL($G$4:$G$18,10),60,IF(G13=SMALL($G$4:$G$18,11),50,IF(G13=SMALL($G$4:$G$18,12),40,IF(G13=SMALL($G$4:$G$18,13),30,IF(G13=SMALL($G$4:$G$18,14),20,IF(G13=SMALL($G$4:$G$18,15),10,0))))))))))))))),0))</f>
        <v>30</v>
      </c>
      <c r="I13" s="33">
        <v>17.510999999999999</v>
      </c>
      <c r="J13" s="32">
        <f>IF(I13=0,0,IFERROR(IF(I13=SMALL($I$4:$I$18,1),150,IF(I13=SMALL($I$4:$I$18,2),140,IF(I13=SMALL($I$4:$I$18,3),130,IF(I13=SMALL($I$4:$I$18,4),120,IF(I13=SMALL($I$4:$I$18,5),110,IF(I13=SMALL($I$4:$I$18,6),100,IF(I13=SMALL($I$4:$I$18,7),90,IF(I13=SMALL($I$4:$I$18,8),80,IF(I13=SMALL($I$4:$I$18,9),70,IF(I13=SMALL($I$4:$I$18,10),60,IF(I13=SMALL($I$4:$I$18,11),50,IF(I13=SMALL($I$4:$I$18,12),40,IF(I13=SMALL($I$4:$I$18,13),30,IF(I13=SMALL($I$4:$I$18,14),20,IF(I13=SMALL($I$4:$I$18,15),10,0))))))))))))))),0))</f>
        <v>150</v>
      </c>
      <c r="K13" s="34">
        <v>30</v>
      </c>
      <c r="L13" s="35">
        <f>SUM(J13,H13,F13,D13,K13)</f>
        <v>510</v>
      </c>
    </row>
    <row r="14" spans="1:12" ht="15.75" x14ac:dyDescent="0.25">
      <c r="A14" s="15">
        <v>11</v>
      </c>
      <c r="B14" s="29" t="s">
        <v>20</v>
      </c>
      <c r="C14" s="30" t="s">
        <v>21</v>
      </c>
      <c r="D14" s="3">
        <v>210</v>
      </c>
      <c r="E14" s="31">
        <v>18.292999999999999</v>
      </c>
      <c r="F14" s="32">
        <f>IF(E14=0,0,IFERROR(IF(E14=SMALL($E$4:$E$18,1),150,IF(E14=SMALL($E$4:$E$18,2),140,IF(E14=SMALL($E$4:$E$18,3),130,IF(E14=SMALL($E$4:$E$18,4),120,IF(E14=SMALL($E$4:$E$18,5),110,IF(E14=SMALL($E$4:$E$18,6),100,IF(E14=SMALL($E$4:$E$18,7),90,IF(E14=SMALL($E$4:$E$18,8),80,IF(E14=SMALL($E$4:$E$18,9),70,IF(E14=SMALL($E$4:$E$18,10),60,IF(E14=SMALL($E$4:$E$18,11),50,IF(E14=SMALL($E$4:$E$18,12),40,IF(E14=SMALL($E$4:$E$18,13),30,IF(E14=SMALL($E$4:$E$18,14),20,IF(E14=SMALL($E$4:$E$18,15),10,0))))))))))))))),0))</f>
        <v>80</v>
      </c>
      <c r="G14" s="33">
        <v>18.253</v>
      </c>
      <c r="H14" s="32">
        <f>IF(G14=0,0,IFERROR(IF(G14=SMALL($G$4:$G$18,1),150,IF(G14=SMALL($G$4:$G$18,2),140,IF(G14=SMALL($G$4:$G$18,3),130,IF(G14=SMALL($G$4:$G$18,4),120,IF(G14=SMALL($G$4:$G$18,5),110,IF(G14=SMALL($G$4:$G$18,6),100,IF(G14=SMALL($G$4:$G$18,7),90,IF(G14=SMALL($G$4:$G$18,8),80,IF(G14=SMALL($G$4:$G$18,9),70,IF(G14=SMALL($G$4:$G$18,10),60,IF(G14=SMALL($G$4:$G$18,11),50,IF(G14=SMALL($G$4:$G$18,12),40,IF(G14=SMALL($G$4:$G$18,13),30,IF(G14=SMALL($G$4:$G$18,14),20,IF(G14=SMALL($G$4:$G$18,15),10,0))))))))))))))),0))</f>
        <v>70</v>
      </c>
      <c r="I14" s="33">
        <v>18.324000000000002</v>
      </c>
      <c r="J14" s="32">
        <f>IF(I14=0,0,IFERROR(IF(I14=SMALL($I$4:$I$18,1),150,IF(I14=SMALL($I$4:$I$18,2),140,IF(I14=SMALL($I$4:$I$18,3),130,IF(I14=SMALL($I$4:$I$18,4),120,IF(I14=SMALL($I$4:$I$18,5),110,IF(I14=SMALL($I$4:$I$18,6),100,IF(I14=SMALL($I$4:$I$18,7),90,IF(I14=SMALL($I$4:$I$18,8),80,IF(I14=SMALL($I$4:$I$18,9),70,IF(I14=SMALL($I$4:$I$18,10),60,IF(I14=SMALL($I$4:$I$18,11),50,IF(I14=SMALL($I$4:$I$18,12),40,IF(I14=SMALL($I$4:$I$18,13),30,IF(I14=SMALL($I$4:$I$18,14),20,IF(I14=SMALL($I$4:$I$18,15),10,0))))))))))))))),0))</f>
        <v>50</v>
      </c>
      <c r="K14" s="34">
        <v>30</v>
      </c>
      <c r="L14" s="35">
        <f>SUM(J14,H14,F14,D14,K14)</f>
        <v>440</v>
      </c>
    </row>
    <row r="15" spans="1:12" ht="15.75" x14ac:dyDescent="0.25">
      <c r="A15" s="15">
        <v>12</v>
      </c>
      <c r="B15" s="29" t="s">
        <v>30</v>
      </c>
      <c r="C15" s="30" t="s">
        <v>22</v>
      </c>
      <c r="D15" s="3">
        <v>240</v>
      </c>
      <c r="E15" s="31">
        <v>22.922999999999998</v>
      </c>
      <c r="F15" s="32">
        <f>IF(E15=0,0,IFERROR(IF(E15=SMALL($E$4:$E$18,1),150,IF(E15=SMALL($E$4:$E$18,2),140,IF(E15=SMALL($E$4:$E$18,3),130,IF(E15=SMALL($E$4:$E$18,4),120,IF(E15=SMALL($E$4:$E$18,5),110,IF(E15=SMALL($E$4:$E$18,6),100,IF(E15=SMALL($E$4:$E$18,7),90,IF(E15=SMALL($E$4:$E$18,8),80,IF(E15=SMALL($E$4:$E$18,9),70,IF(E15=SMALL($E$4:$E$18,10),60,IF(E15=SMALL($E$4:$E$18,11),50,IF(E15=SMALL($E$4:$E$18,12),40,IF(E15=SMALL($E$4:$E$18,13),30,IF(E15=SMALL($E$4:$E$18,14),20,IF(E15=SMALL($E$4:$E$18,15),10,0))))))))))))))),0))</f>
        <v>40</v>
      </c>
      <c r="G15" s="33">
        <v>22.969000000000001</v>
      </c>
      <c r="H15" s="32">
        <f>IF(G15=0,0,IFERROR(IF(G15=SMALL($G$4:$G$18,1),150,IF(G15=SMALL($G$4:$G$18,2),140,IF(G15=SMALL($G$4:$G$18,3),130,IF(G15=SMALL($G$4:$G$18,4),120,IF(G15=SMALL($G$4:$G$18,5),110,IF(G15=SMALL($G$4:$G$18,6),100,IF(G15=SMALL($G$4:$G$18,7),90,IF(G15=SMALL($G$4:$G$18,8),80,IF(G15=SMALL($G$4:$G$18,9),70,IF(G15=SMALL($G$4:$G$18,10),60,IF(G15=SMALL($G$4:$G$18,11),50,IF(G15=SMALL($G$4:$G$18,12),40,IF(G15=SMALL($G$4:$G$18,13),30,IF(G15=SMALL($G$4:$G$18,14),20,IF(G15=SMALL($G$4:$G$18,15),10,0))))))))))))))),0))</f>
        <v>20</v>
      </c>
      <c r="I15" s="33">
        <v>23.844999999999999</v>
      </c>
      <c r="J15" s="32">
        <f>IF(I15=0,0,IFERROR(IF(I15=SMALL($I$4:$I$18,1),150,IF(I15=SMALL($I$4:$I$18,2),140,IF(I15=SMALL($I$4:$I$18,3),130,IF(I15=SMALL($I$4:$I$18,4),120,IF(I15=SMALL($I$4:$I$18,5),110,IF(I15=SMALL($I$4:$I$18,6),100,IF(I15=SMALL($I$4:$I$18,7),90,IF(I15=SMALL($I$4:$I$18,8),80,IF(I15=SMALL($I$4:$I$18,9),70,IF(I15=SMALL($I$4:$I$18,10),60,IF(I15=SMALL($I$4:$I$18,11),50,IF(I15=SMALL($I$4:$I$18,12),40,IF(I15=SMALL($I$4:$I$18,13),30,IF(I15=SMALL($I$4:$I$18,14),20,IF(I15=SMALL($I$4:$I$18,15),10,0))))))))))))))),0))</f>
        <v>10</v>
      </c>
      <c r="K15" s="34">
        <v>30</v>
      </c>
      <c r="L15" s="35">
        <f>SUM(J15,H15,F15,D15,K15)</f>
        <v>340</v>
      </c>
    </row>
    <row r="16" spans="1:12" ht="15.75" x14ac:dyDescent="0.25">
      <c r="A16" s="15">
        <v>13</v>
      </c>
      <c r="B16" s="29" t="s">
        <v>31</v>
      </c>
      <c r="C16" s="30" t="s">
        <v>19</v>
      </c>
      <c r="D16" s="3">
        <v>200</v>
      </c>
      <c r="E16" s="31">
        <v>120</v>
      </c>
      <c r="F16" s="32">
        <f>IF(E16=0,0,IFERROR(IF(E16=SMALL($E$4:$E$18,1),150,IF(E16=SMALL($E$4:$E$18,2),140,IF(E16=SMALL($E$4:$E$18,3),130,IF(E16=SMALL($E$4:$E$18,4),120,IF(E16=SMALL($E$4:$E$18,5),110,IF(E16=SMALL($E$4:$E$18,6),100,IF(E16=SMALL($E$4:$E$18,7),90,IF(E16=SMALL($E$4:$E$18,8),80,IF(E16=SMALL($E$4:$E$18,9),70,IF(E16=SMALL($E$4:$E$18,10),60,IF(E16=SMALL($E$4:$E$18,11),50,IF(E16=SMALL($E$4:$E$18,12),40,IF(E16=SMALL($E$4:$E$18,13),30,IF(E16=SMALL($E$4:$E$18,14),20,IF(E16=SMALL($E$4:$E$18,15),10,0))))))))))))))),0))</f>
        <v>10</v>
      </c>
      <c r="G16" s="33">
        <v>18.651</v>
      </c>
      <c r="H16" s="32">
        <f>IF(G16=0,0,IFERROR(IF(G16=SMALL($G$4:$G$18,1),150,IF(G16=SMALL($G$4:$G$18,2),140,IF(G16=SMALL($G$4:$G$18,3),130,IF(G16=SMALL($G$4:$G$18,4),120,IF(G16=SMALL($G$4:$G$18,5),110,IF(G16=SMALL($G$4:$G$18,6),100,IF(G16=SMALL($G$4:$G$18,7),90,IF(G16=SMALL($G$4:$G$18,8),80,IF(G16=SMALL($G$4:$G$18,9),70,IF(G16=SMALL($G$4:$G$18,10),60,IF(G16=SMALL($G$4:$G$18,11),50,IF(G16=SMALL($G$4:$G$18,12),40,IF(G16=SMALL($G$4:$G$18,13),30,IF(G16=SMALL($G$4:$G$18,14),20,IF(G16=SMALL($G$4:$G$18,15),10,0))))))))))))))),0))</f>
        <v>50</v>
      </c>
      <c r="I16" s="33">
        <v>23.265000000000001</v>
      </c>
      <c r="J16" s="32">
        <f>IF(I16=0,0,IFERROR(IF(I16=SMALL($I$4:$I$18,1),150,IF(I16=SMALL($I$4:$I$18,2),140,IF(I16=SMALL($I$4:$I$18,3),130,IF(I16=SMALL($I$4:$I$18,4),120,IF(I16=SMALL($I$4:$I$18,5),110,IF(I16=SMALL($I$4:$I$18,6),100,IF(I16=SMALL($I$4:$I$18,7),90,IF(I16=SMALL($I$4:$I$18,8),80,IF(I16=SMALL($I$4:$I$18,9),70,IF(I16=SMALL($I$4:$I$18,10),60,IF(I16=SMALL($I$4:$I$18,11),50,IF(I16=SMALL($I$4:$I$18,12),40,IF(I16=SMALL($I$4:$I$18,13),30,IF(I16=SMALL($I$4:$I$18,14),20,IF(I16=SMALL($I$4:$I$18,15),10,0))))))))))))))),0))</f>
        <v>30</v>
      </c>
      <c r="K16" s="34">
        <v>30</v>
      </c>
      <c r="L16" s="35">
        <f>SUM(J16,H16,F16,D16,K16)</f>
        <v>320</v>
      </c>
    </row>
    <row r="17" spans="1:12" ht="15.75" x14ac:dyDescent="0.25">
      <c r="A17" s="15">
        <v>14</v>
      </c>
      <c r="B17" s="29" t="s">
        <v>32</v>
      </c>
      <c r="C17" s="30" t="s">
        <v>44</v>
      </c>
      <c r="D17" s="3">
        <v>120</v>
      </c>
      <c r="E17" s="31">
        <v>24.053000000000001</v>
      </c>
      <c r="F17" s="32">
        <f>IF(E17=0,0,IFERROR(IF(E17=SMALL($E$4:$E$18,1),150,IF(E17=SMALL($E$4:$E$18,2),140,IF(E17=SMALL($E$4:$E$18,3),130,IF(E17=SMALL($E$4:$E$18,4),120,IF(E17=SMALL($E$4:$E$18,5),110,IF(E17=SMALL($E$4:$E$18,6),100,IF(E17=SMALL($E$4:$E$18,7),90,IF(E17=SMALL($E$4:$E$18,8),80,IF(E17=SMALL($E$4:$E$18,9),70,IF(E17=SMALL($E$4:$E$18,10),60,IF(E17=SMALL($E$4:$E$18,11),50,IF(E17=SMALL($E$4:$E$18,12),40,IF(E17=SMALL($E$4:$E$18,13),30,IF(E17=SMALL($E$4:$E$18,14),20,IF(E17=SMALL($E$4:$E$18,15),10,0))))))))))))))),0))</f>
        <v>30</v>
      </c>
      <c r="G17" s="33">
        <v>18.591000000000001</v>
      </c>
      <c r="H17" s="32">
        <f>IF(G17=0,0,IFERROR(IF(G17=SMALL($G$4:$G$18,1),150,IF(G17=SMALL($G$4:$G$18,2),140,IF(G17=SMALL($G$4:$G$18,3),130,IF(G17=SMALL($G$4:$G$18,4),120,IF(G17=SMALL($G$4:$G$18,5),110,IF(G17=SMALL($G$4:$G$18,6),100,IF(G17=SMALL($G$4:$G$18,7),90,IF(G17=SMALL($G$4:$G$18,8),80,IF(G17=SMALL($G$4:$G$18,9),70,IF(G17=SMALL($G$4:$G$18,10),60,IF(G17=SMALL($G$4:$G$18,11),50,IF(G17=SMALL($G$4:$G$18,12),40,IF(G17=SMALL($G$4:$G$18,13),30,IF(G17=SMALL($G$4:$G$18,14),20,IF(G17=SMALL($G$4:$G$18,15),10,0))))))))))))))),0))</f>
        <v>60</v>
      </c>
      <c r="I17" s="33">
        <v>18.920000000000002</v>
      </c>
      <c r="J17" s="32">
        <f>IF(I17=0,0,IFERROR(IF(I17=SMALL($I$4:$I$18,1),150,IF(I17=SMALL($I$4:$I$18,2),140,IF(I17=SMALL($I$4:$I$18,3),130,IF(I17=SMALL($I$4:$I$18,4),120,IF(I17=SMALL($I$4:$I$18,5),110,IF(I17=SMALL($I$4:$I$18,6),100,IF(I17=SMALL($I$4:$I$18,7),90,IF(I17=SMALL($I$4:$I$18,8),80,IF(I17=SMALL($I$4:$I$18,9),70,IF(I17=SMALL($I$4:$I$18,10),60,IF(I17=SMALL($I$4:$I$18,11),50,IF(I17=SMALL($I$4:$I$18,12),40,IF(I17=SMALL($I$4:$I$18,13),30,IF(I17=SMALL($I$4:$I$18,14),20,IF(I17=SMALL($I$4:$I$18,15),10,0))))))))))))))),0))</f>
        <v>40</v>
      </c>
      <c r="K17" s="34">
        <v>30</v>
      </c>
      <c r="L17" s="35">
        <f>SUM(J17,H17,F17,D17,K17)</f>
        <v>280</v>
      </c>
    </row>
    <row r="18" spans="1:12" ht="16.5" thickBot="1" x14ac:dyDescent="0.3">
      <c r="A18" s="15">
        <v>15</v>
      </c>
      <c r="B18" s="36" t="str">
        <f>A18&amp;"º LUGAR"</f>
        <v>15º LUGAR</v>
      </c>
      <c r="C18" s="37" t="s">
        <v>45</v>
      </c>
      <c r="D18" s="6">
        <v>140</v>
      </c>
      <c r="E18" s="38">
        <v>19.001999999999999</v>
      </c>
      <c r="F18" s="39">
        <f>IF(E18=0,0,IFERROR(IF(E18=SMALL($E$4:$E$18,1),150,IF(E18=SMALL($E$4:$E$18,2),140,IF(E18=SMALL($E$4:$E$18,3),130,IF(E18=SMALL($E$4:$E$18,4),120,IF(E18=SMALL($E$4:$E$18,5),110,IF(E18=SMALL($E$4:$E$18,6),100,IF(E18=SMALL($E$4:$E$18,7),90,IF(E18=SMALL($E$4:$E$18,8),80,IF(E18=SMALL($E$4:$E$18,9),70,IF(E18=SMALL($E$4:$E$18,10),60,IF(E18=SMALL($E$4:$E$18,11),50,IF(E18=SMALL($E$4:$E$18,12),40,IF(E18=SMALL($E$4:$E$18,13),30,IF(E18=SMALL($E$4:$E$18,14),20,IF(E18=SMALL($E$4:$E$18,15),10,0))))))))))))))),0))</f>
        <v>50</v>
      </c>
      <c r="G18" s="40">
        <v>18.716000000000001</v>
      </c>
      <c r="H18" s="39">
        <f>IF(G18=0,0,IFERROR(IF(G18=SMALL($G$4:$G$18,1),150,IF(G18=SMALL($G$4:$G$18,2),140,IF(G18=SMALL($G$4:$G$18,3),130,IF(G18=SMALL($G$4:$G$18,4),120,IF(G18=SMALL($G$4:$G$18,5),110,IF(G18=SMALL($G$4:$G$18,6),100,IF(G18=SMALL($G$4:$G$18,7),90,IF(G18=SMALL($G$4:$G$18,8),80,IF(G18=SMALL($G$4:$G$18,9),70,IF(G18=SMALL($G$4:$G$18,10),60,IF(G18=SMALL($G$4:$G$18,11),50,IF(G18=SMALL($G$4:$G$18,12),40,IF(G18=SMALL($G$4:$G$18,13),30,IF(G18=SMALL($G$4:$G$18,14),20,IF(G18=SMALL($G$4:$G$18,15),10,0))))))))))))))),0))</f>
        <v>40</v>
      </c>
      <c r="I18" s="40">
        <v>23.693999999999999</v>
      </c>
      <c r="J18" s="39">
        <f>IF(I18=0,0,IFERROR(IF(I18=SMALL($I$4:$I$18,1),150,IF(I18=SMALL($I$4:$I$18,2),140,IF(I18=SMALL($I$4:$I$18,3),130,IF(I18=SMALL($I$4:$I$18,4),120,IF(I18=SMALL($I$4:$I$18,5),110,IF(I18=SMALL($I$4:$I$18,6),100,IF(I18=SMALL($I$4:$I$18,7),90,IF(I18=SMALL($I$4:$I$18,8),80,IF(I18=SMALL($I$4:$I$18,9),70,IF(I18=SMALL($I$4:$I$18,10),60,IF(I18=SMALL($I$4:$I$18,11),50,IF(I18=SMALL($I$4:$I$18,12),40,IF(I18=SMALL($I$4:$I$18,13),30,IF(I18=SMALL($I$4:$I$18,14),20,IF(I18=SMALL($I$4:$I$18,15),10,0))))))))))))))),0))</f>
        <v>20</v>
      </c>
      <c r="K18" s="41">
        <v>30</v>
      </c>
      <c r="L18" s="42">
        <f>SUM(J18,H18,F18,D18,K18)</f>
        <v>280</v>
      </c>
    </row>
    <row r="20" spans="1:12" ht="34.5" x14ac:dyDescent="0.45">
      <c r="B20" s="1" t="s">
        <v>25</v>
      </c>
    </row>
    <row r="21" spans="1:12" ht="15.75" thickBot="1" x14ac:dyDescent="0.3"/>
    <row r="22" spans="1:12" s="48" customFormat="1" ht="30.75" thickBot="1" x14ac:dyDescent="0.3">
      <c r="A22" s="43"/>
      <c r="B22" s="44" t="s">
        <v>1</v>
      </c>
      <c r="C22" s="45" t="s">
        <v>2</v>
      </c>
      <c r="D22" s="46" t="s">
        <v>35</v>
      </c>
      <c r="E22" s="45" t="s">
        <v>36</v>
      </c>
      <c r="F22" s="46" t="s">
        <v>37</v>
      </c>
      <c r="G22" s="45" t="s">
        <v>38</v>
      </c>
      <c r="H22" s="46" t="s">
        <v>39</v>
      </c>
      <c r="I22" s="45" t="s">
        <v>40</v>
      </c>
      <c r="J22" s="46" t="s">
        <v>41</v>
      </c>
      <c r="K22" s="47" t="s">
        <v>46</v>
      </c>
      <c r="L22" s="44" t="s">
        <v>43</v>
      </c>
    </row>
    <row r="23" spans="1:12" ht="15.75" x14ac:dyDescent="0.25">
      <c r="B23" s="8" t="s">
        <v>3</v>
      </c>
      <c r="C23" s="12" t="s">
        <v>26</v>
      </c>
      <c r="D23" s="14">
        <v>480</v>
      </c>
      <c r="E23" s="26">
        <v>18.355</v>
      </c>
      <c r="F23" s="25">
        <f>IF(E23=0,0,IFERROR(IF(E23=SMALL($E$23:$E$27,1),150,IF(E23=SMALL($E$23:$E$27,2),140,IF(E23=SMALL($E$23:$E$27,3),130,IF(E23=SMALL($E$23:$E$27,4),120,IF(E23=SMALL($E$23:$E$27,5),110,IF(E23=SMALL($E$23:$E$27,6),100,IF(E23=SMALL($E$23:$E$27,7),90,IF(E23=SMALL($E$23:$E$27,8),80,IF(E23=SMALL($E$23:$E$27,9),70,IF(E23=SMALL($E$23:$E$27,10),60,IF(E23=SMALL($E$23:$E$27,11),50,IF(E23=SMALL($E$23:$E$27,12),40,IF(E23=SMALL($E$23:$E$27,13),30,IF(E23=SMALL($E$23:$E$27,14),20,IF(E23=SMALL($E$23:$E$27,15),10,0))))))))))))))),0))</f>
        <v>130</v>
      </c>
      <c r="G23" s="26">
        <v>18.213000000000001</v>
      </c>
      <c r="H23" s="25">
        <f>IF(G23=0,0,IFERROR(IF(G23=SMALL($G$23:$G$27,1),150,IF(G23=SMALL($G$23:$G$27,2),140,IF(G23=SMALL($G$23:$G$27,3),130,IF(G23=SMALL($G$23:$G$27,4),120,IF(G23=SMALL($G$23:$G$27,5),110,IF(G23=SMALL($G$23:$G$27,6),100,IF(G23=SMALL($G$23:$G$27,7),90,IF(G23=SMALL($G$23:$G$27,8),80,IF(G23=SMALL($G$23:$G$27,9),70,IF(G23=SMALL($G$23:$G$27,10),60,IF(G23=SMALL($G$23:$G$27,11),50,IF(G23=SMALL($G$23:$G$27,12),40,IF(G23=SMALL($G$23:$G$27,13),30,IF(G23=SMALL($G$23:$G$27,14),20,IF(G23=SMALL($G$23:$G$27,15),10,0))))))))))))))),0))</f>
        <v>140</v>
      </c>
      <c r="I23" s="26">
        <v>18.375</v>
      </c>
      <c r="J23" s="25">
        <f>IF(I23=0,0,IFERROR(IF(I23=SMALL($I$23:$I$27,1),150,IF(I23=SMALL($I$23:$I$27,2),140,IF(I23=SMALL($I$23:$I$27,3),130,IF(I23=SMALL($I$23:$I$27,4),120,IF(I23=SMALL($I$23:$I$27,5),110,IF(I23=SMALL($I$23:$I$27,6),100,IF(I23=SMALL($I$23:$I$27,7),90,IF(I23=SMALL($I$23:$I$27,8),80,IF(I23=SMALL($I$23:$I$27,9),70,IF(I23=SMALL($I$23:$I$27,10),60,IF(I23=SMALL($I$23:$I$27,11),50,IF(I23=SMALL($I$23:$I$27,12),40,IF(I23=SMALL($I$23:$I$27,13),30,IF(I23=SMALL($I$23:$I$27,14),20,IF(I23=SMALL($I$23:$I$27,15),10,0))))))))))))))),0))</f>
        <v>140</v>
      </c>
      <c r="K23" s="27">
        <v>30</v>
      </c>
      <c r="L23" s="28">
        <f>SUM(J23,H23,F23,D23,K23)</f>
        <v>920</v>
      </c>
    </row>
    <row r="24" spans="1:12" ht="15.75" x14ac:dyDescent="0.25">
      <c r="B24" s="9" t="s">
        <v>4</v>
      </c>
      <c r="C24" s="2" t="s">
        <v>34</v>
      </c>
      <c r="D24" s="4">
        <v>470</v>
      </c>
      <c r="E24" s="49">
        <v>17.995999999999999</v>
      </c>
      <c r="F24" s="32">
        <f t="shared" ref="F24:F27" si="0">IF(E24=0,0,IFERROR(IF(E24=SMALL($E$23:$E$27,1),150,IF(E24=SMALL($E$23:$E$27,2),140,IF(E24=SMALL($E$23:$E$27,3),130,IF(E24=SMALL($E$23:$E$27,4),120,IF(E24=SMALL($E$23:$E$27,5),110,IF(E24=SMALL($E$23:$E$27,6),100,IF(E24=SMALL($E$23:$E$27,7),90,IF(E24=SMALL($E$23:$E$27,8),80,IF(E24=SMALL($E$23:$E$27,9),70,IF(E24=SMALL($E$23:$E$27,10),60,IF(E24=SMALL($E$23:$E$27,11),50,IF(E24=SMALL($E$23:$E$27,12),40,IF(E24=SMALL($E$23:$E$27,13),30,IF(E24=SMALL($E$23:$E$27,14),20,IF(E24=SMALL($E$23:$E$27,15),10,0))))))))))))))),0))</f>
        <v>140</v>
      </c>
      <c r="G24" s="49">
        <v>18.245999999999999</v>
      </c>
      <c r="H24" s="32">
        <f t="shared" ref="H24:H27" si="1">IF(G24=0,0,IFERROR(IF(G24=SMALL($G$23:$G$27,1),150,IF(G24=SMALL($G$23:$G$27,2),140,IF(G24=SMALL($G$23:$G$27,3),130,IF(G24=SMALL($G$23:$G$27,4),120,IF(G24=SMALL($G$23:$G$27,5),110,IF(G24=SMALL($G$23:$G$27,6),100,IF(G24=SMALL($G$23:$G$27,7),90,IF(G24=SMALL($G$23:$G$27,8),80,IF(G24=SMALL($G$23:$G$27,9),70,IF(G24=SMALL($G$23:$G$27,10),60,IF(G24=SMALL($G$23:$G$27,11),50,IF(G24=SMALL($G$23:$G$27,12),40,IF(G24=SMALL($G$23:$G$27,13),30,IF(G24=SMALL($G$23:$G$27,14),20,IF(G24=SMALL($G$23:$G$27,15),10,0))))))))))))))),0))</f>
        <v>130</v>
      </c>
      <c r="I24" s="49">
        <v>18.039000000000001</v>
      </c>
      <c r="J24" s="32">
        <f t="shared" ref="J24:J27" si="2">IF(I24=0,0,IFERROR(IF(I24=SMALL($I$23:$I$27,1),150,IF(I24=SMALL($I$23:$I$27,2),140,IF(I24=SMALL($I$23:$I$27,3),130,IF(I24=SMALL($I$23:$I$27,4),120,IF(I24=SMALL($I$23:$I$27,5),110,IF(I24=SMALL($I$23:$I$27,6),100,IF(I24=SMALL($I$23:$I$27,7),90,IF(I24=SMALL($I$23:$I$27,8),80,IF(I24=SMALL($I$23:$I$27,9),70,IF(I24=SMALL($I$23:$I$27,10),60,IF(I24=SMALL($I$23:$I$27,11),50,IF(I24=SMALL($I$23:$I$27,12),40,IF(I24=SMALL($I$23:$I$27,13),30,IF(I24=SMALL($I$23:$I$27,14),20,IF(I24=SMALL($I$23:$I$27,15),10,0))))))))))))))),0))</f>
        <v>150</v>
      </c>
      <c r="K24" s="34">
        <v>30</v>
      </c>
      <c r="L24" s="50">
        <f t="shared" ref="L24:L27" si="3">SUM(J24,H24,F24,D24,K24)</f>
        <v>920</v>
      </c>
    </row>
    <row r="25" spans="1:12" ht="15.75" x14ac:dyDescent="0.25">
      <c r="B25" s="9" t="s">
        <v>6</v>
      </c>
      <c r="C25" s="2" t="s">
        <v>28</v>
      </c>
      <c r="D25" s="4">
        <v>180</v>
      </c>
      <c r="E25" s="49">
        <v>20.244</v>
      </c>
      <c r="F25" s="32">
        <f t="shared" si="0"/>
        <v>110</v>
      </c>
      <c r="G25" s="49">
        <v>19.350999999999999</v>
      </c>
      <c r="H25" s="32">
        <f t="shared" si="1"/>
        <v>120</v>
      </c>
      <c r="I25" s="49">
        <v>19.728999999999999</v>
      </c>
      <c r="J25" s="32">
        <f t="shared" si="2"/>
        <v>130</v>
      </c>
      <c r="K25" s="34">
        <v>30</v>
      </c>
      <c r="L25" s="50">
        <f t="shared" si="3"/>
        <v>570</v>
      </c>
    </row>
    <row r="26" spans="1:12" ht="15.75" x14ac:dyDescent="0.25">
      <c r="B26" s="9" t="s">
        <v>7</v>
      </c>
      <c r="C26" s="2" t="s">
        <v>27</v>
      </c>
      <c r="D26" s="4">
        <v>160</v>
      </c>
      <c r="E26" s="49">
        <v>17.864000000000001</v>
      </c>
      <c r="F26" s="32">
        <f t="shared" si="0"/>
        <v>150</v>
      </c>
      <c r="G26" s="49">
        <v>23.366</v>
      </c>
      <c r="H26" s="32">
        <f t="shared" si="1"/>
        <v>110</v>
      </c>
      <c r="I26" s="49">
        <v>23.195</v>
      </c>
      <c r="J26" s="32">
        <f t="shared" si="2"/>
        <v>120</v>
      </c>
      <c r="K26" s="34">
        <v>30</v>
      </c>
      <c r="L26" s="50">
        <f t="shared" si="3"/>
        <v>570</v>
      </c>
    </row>
    <row r="27" spans="1:12" ht="16.5" thickBot="1" x14ac:dyDescent="0.3">
      <c r="B27" s="10" t="s">
        <v>9</v>
      </c>
      <c r="C27" s="5" t="s">
        <v>47</v>
      </c>
      <c r="D27" s="7">
        <v>120</v>
      </c>
      <c r="E27" s="51">
        <v>18.536999999999999</v>
      </c>
      <c r="F27" s="39">
        <f t="shared" si="0"/>
        <v>120</v>
      </c>
      <c r="G27" s="51">
        <v>18.03</v>
      </c>
      <c r="H27" s="39">
        <f t="shared" si="1"/>
        <v>150</v>
      </c>
      <c r="I27" s="51">
        <v>28.587</v>
      </c>
      <c r="J27" s="39">
        <f t="shared" si="2"/>
        <v>110</v>
      </c>
      <c r="K27" s="41">
        <v>30</v>
      </c>
      <c r="L27" s="42">
        <f t="shared" si="3"/>
        <v>530</v>
      </c>
    </row>
  </sheetData>
  <conditionalFormatting sqref="F4:F18">
    <cfRule type="duplicateValues" dxfId="23" priority="12"/>
  </conditionalFormatting>
  <conditionalFormatting sqref="H4:J18">
    <cfRule type="duplicateValues" dxfId="21" priority="11"/>
  </conditionalFormatting>
  <conditionalFormatting sqref="J4:J18">
    <cfRule type="duplicateValues" dxfId="19" priority="10"/>
  </conditionalFormatting>
  <conditionalFormatting sqref="F23">
    <cfRule type="duplicateValues" dxfId="17" priority="9"/>
  </conditionalFormatting>
  <conditionalFormatting sqref="H23">
    <cfRule type="duplicateValues" dxfId="15" priority="8"/>
  </conditionalFormatting>
  <conditionalFormatting sqref="J23">
    <cfRule type="duplicateValues" dxfId="13" priority="7"/>
  </conditionalFormatting>
  <conditionalFormatting sqref="F23:F27">
    <cfRule type="duplicateValues" dxfId="11" priority="6"/>
  </conditionalFormatting>
  <conditionalFormatting sqref="H23:H27">
    <cfRule type="duplicateValues" dxfId="9" priority="5"/>
  </conditionalFormatting>
  <conditionalFormatting sqref="J23:J27">
    <cfRule type="duplicateValues" dxfId="7" priority="4"/>
  </conditionalFormatting>
  <conditionalFormatting sqref="L23:L27">
    <cfRule type="duplicateValues" dxfId="5" priority="1"/>
    <cfRule type="duplicateValues" dxfId="4" priority="3"/>
  </conditionalFormatting>
  <conditionalFormatting sqref="L4:L18">
    <cfRule type="duplicateValues" dxfId="1" priority="2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Castilho</dc:creator>
  <cp:lastModifiedBy>Debora Castilho</cp:lastModifiedBy>
  <dcterms:created xsi:type="dcterms:W3CDTF">2018-04-03T12:50:45Z</dcterms:created>
  <dcterms:modified xsi:type="dcterms:W3CDTF">2018-11-26T19:06:35Z</dcterms:modified>
</cp:coreProperties>
</file>